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ult Footwear" sheetId="2" r:id="rId1"/>
  </sheets>
  <definedNames>
    <definedName name="_xlnm._FilterDatabase" localSheetId="0" hidden="1">'Adult Footwear'!$A$1:$AG$28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4" i="2" l="1"/>
  <c r="AJ3" i="2"/>
  <c r="AJ2" i="2"/>
  <c r="AJ32" i="2"/>
  <c r="AJ31" i="2"/>
  <c r="AJ30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I32" i="2" l="1"/>
  <c r="AG32" i="2"/>
  <c r="AI31" i="2"/>
  <c r="AG31" i="2"/>
  <c r="AG2" i="2"/>
  <c r="AG3" i="2"/>
  <c r="AG4" i="2"/>
  <c r="AG5" i="2"/>
  <c r="AG6" i="2"/>
  <c r="AG28" i="2" l="1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</calcChain>
</file>

<file path=xl/sharedStrings.xml><?xml version="1.0" encoding="utf-8"?>
<sst xmlns="http://schemas.openxmlformats.org/spreadsheetml/2006/main" count="330" uniqueCount="179">
  <si>
    <t>Style Item</t>
  </si>
  <si>
    <t>Colour Code</t>
  </si>
  <si>
    <t>Gender</t>
  </si>
  <si>
    <t>FTS Selection Group</t>
  </si>
  <si>
    <t>Description</t>
  </si>
  <si>
    <t>Description - Line 2</t>
  </si>
  <si>
    <t>Class</t>
  </si>
  <si>
    <t>Group</t>
  </si>
  <si>
    <t>Quantity Available
C13</t>
  </si>
  <si>
    <t>Quantity Available
01</t>
  </si>
  <si>
    <t>Quantity Available
01+</t>
  </si>
  <si>
    <t>Quantity Available
02</t>
  </si>
  <si>
    <t>Quantity Available
02+</t>
  </si>
  <si>
    <t>Quantity Available
03</t>
  </si>
  <si>
    <t>Quantity Available
03+</t>
  </si>
  <si>
    <t>Quantity Available
04</t>
  </si>
  <si>
    <t>Quantity Available
04+</t>
  </si>
  <si>
    <t>Quantity Available
05</t>
  </si>
  <si>
    <t>Quantity Available
05+</t>
  </si>
  <si>
    <t>Quantity Available
06</t>
  </si>
  <si>
    <t>Quantity Available
06+</t>
  </si>
  <si>
    <t>Quantity Available
07</t>
  </si>
  <si>
    <t>Total Available "TODAY"</t>
  </si>
  <si>
    <t>C - Child</t>
  </si>
  <si>
    <t>Footwear Child</t>
  </si>
  <si>
    <t>FW - Footwear</t>
  </si>
  <si>
    <t>RN - Running</t>
  </si>
  <si>
    <t>P1GB2217</t>
  </si>
  <si>
    <t>99</t>
  </si>
  <si>
    <t>MORELIA II CLUB AGJr(C)</t>
  </si>
  <si>
    <t>Blk/Blk/Iridescent</t>
  </si>
  <si>
    <t>SO - Soccer</t>
  </si>
  <si>
    <t>Blk/Iridescent</t>
  </si>
  <si>
    <t>P1GE2225</t>
  </si>
  <si>
    <t>MONARCIDA NEO II SEL(C)</t>
  </si>
  <si>
    <t>25</t>
  </si>
  <si>
    <t>02</t>
  </si>
  <si>
    <t>Quantity Available
07+</t>
  </si>
  <si>
    <t>Quantity Available
08</t>
  </si>
  <si>
    <t>Quantity Available
08+</t>
  </si>
  <si>
    <t>Quantity Available
09</t>
  </si>
  <si>
    <t>Quantity Available
09+</t>
  </si>
  <si>
    <t>Quantity Available
10</t>
  </si>
  <si>
    <t>Quantity Available
10+</t>
  </si>
  <si>
    <t>Quantity Available
11</t>
  </si>
  <si>
    <t>Quantity Available
11+</t>
  </si>
  <si>
    <t>Quantity Available
12</t>
  </si>
  <si>
    <t>Quantity Available
13</t>
  </si>
  <si>
    <t>Quantity Available
14</t>
  </si>
  <si>
    <t>Quantity Available
15</t>
  </si>
  <si>
    <t>M - Male</t>
  </si>
  <si>
    <t>Footwear Adult</t>
  </si>
  <si>
    <t>26</t>
  </si>
  <si>
    <t>F - Female</t>
  </si>
  <si>
    <t>23</t>
  </si>
  <si>
    <t>13</t>
  </si>
  <si>
    <t>63</t>
  </si>
  <si>
    <t>04</t>
  </si>
  <si>
    <t>01</t>
  </si>
  <si>
    <t>J1GC1840</t>
  </si>
  <si>
    <t>81</t>
  </si>
  <si>
    <t>WAVE PARADOX 5(M)</t>
  </si>
  <si>
    <t>OrionBlue/NeoLime/Ebony</t>
  </si>
  <si>
    <t>J1GC2130</t>
  </si>
  <si>
    <t>WAVE SHADOW 5(M)</t>
  </si>
  <si>
    <t>NLime/Wht/NimbusCloud</t>
  </si>
  <si>
    <t>24</t>
  </si>
  <si>
    <t>J1GD1840</t>
  </si>
  <si>
    <t>42</t>
  </si>
  <si>
    <t>WAVE PARADOX 5(W)</t>
  </si>
  <si>
    <t>Fudge/PlatinumG/SnowWht</t>
  </si>
  <si>
    <t>VIndigo/NeoLime/TEclipse</t>
  </si>
  <si>
    <t>J1GD2130</t>
  </si>
  <si>
    <t>WAVE SHADOW 5 (W)</t>
  </si>
  <si>
    <t>NeonFlame/Wht/BBlizzard</t>
  </si>
  <si>
    <t>Style &amp; Colour</t>
  </si>
  <si>
    <t>P1GB221799</t>
  </si>
  <si>
    <t>P1GE222599</t>
  </si>
  <si>
    <t>J1GC184081</t>
  </si>
  <si>
    <t>J1GC213001</t>
  </si>
  <si>
    <t>J1GD184042</t>
  </si>
  <si>
    <t>J1GD184081</t>
  </si>
  <si>
    <t>J1GD213001</t>
  </si>
  <si>
    <t>images</t>
  </si>
  <si>
    <t>J1GC2178</t>
  </si>
  <si>
    <t>J1GC217824</t>
  </si>
  <si>
    <t>WAVE RIDER NEO 2(M)</t>
  </si>
  <si>
    <t>NeoLime/OrionB/NeonFlame</t>
  </si>
  <si>
    <t>J1GD2178</t>
  </si>
  <si>
    <t>J1GD217802</t>
  </si>
  <si>
    <t>WAVE RIDER NEO 2(W)</t>
  </si>
  <si>
    <t>NeonFlame/Wht/VIndigo</t>
  </si>
  <si>
    <t>J1GD2234</t>
  </si>
  <si>
    <t>J1GD223401</t>
  </si>
  <si>
    <t>WAVE NEO ULTRA(W)</t>
  </si>
  <si>
    <t>UndyedWht/8401C/PBlue</t>
  </si>
  <si>
    <t>61GB2222</t>
  </si>
  <si>
    <t>61GB222225</t>
  </si>
  <si>
    <t>WAVE EXCEED LGTPADEL(M)</t>
  </si>
  <si>
    <t>Wht/OperaRed/PraceBlue</t>
  </si>
  <si>
    <t>TN - Tennis</t>
  </si>
  <si>
    <t>J1GC2234</t>
  </si>
  <si>
    <t>J1GC223401</t>
  </si>
  <si>
    <t>WAVE NEO ULTRA(M)</t>
  </si>
  <si>
    <t>UndyedWht/Blk/PeaceBlue</t>
  </si>
  <si>
    <t>61GA2276</t>
  </si>
  <si>
    <t>61GA227613</t>
  </si>
  <si>
    <t>U - Unisex</t>
  </si>
  <si>
    <t>WAVE EXCEED TOUR 5AC(U)</t>
  </si>
  <si>
    <t>UWht/Spellbound/PaceBlue</t>
  </si>
  <si>
    <t>61GB2223</t>
  </si>
  <si>
    <t>61GB222363</t>
  </si>
  <si>
    <t>WAVE EXCEED LGTPADEL(W)</t>
  </si>
  <si>
    <t>DrivenPink/Wht/PeaceBlue</t>
  </si>
  <si>
    <t>61GA2126</t>
  </si>
  <si>
    <t>61GA212623</t>
  </si>
  <si>
    <t>BREAKSHOT 3 AC(W)</t>
  </si>
  <si>
    <t>White/IronGate/Turquoise</t>
  </si>
  <si>
    <t>J1GD2132</t>
  </si>
  <si>
    <t>29</t>
  </si>
  <si>
    <t>J1GD213229</t>
  </si>
  <si>
    <t>WAVE RIDER TT(W)</t>
  </si>
  <si>
    <t>Lagoon/MoroccanB/PPeacoc</t>
  </si>
  <si>
    <t>61GA2140</t>
  </si>
  <si>
    <t>61GA214026</t>
  </si>
  <si>
    <t>BREAKSHOT 3 AC(U)</t>
  </si>
  <si>
    <t>TrueBlue/Wht/JasperBlue</t>
  </si>
  <si>
    <t>61GC1900</t>
  </si>
  <si>
    <t>30</t>
  </si>
  <si>
    <t>61GC190030</t>
  </si>
  <si>
    <t>Wave IntenseTour 5CC (M)</t>
  </si>
  <si>
    <t>MoroccanB/HighVis/White</t>
  </si>
  <si>
    <t>61GA2277</t>
  </si>
  <si>
    <t>06</t>
  </si>
  <si>
    <t>61GA227706</t>
  </si>
  <si>
    <t>WAVE EXCEED TOUR 5AC(W)</t>
  </si>
  <si>
    <t>UWht/QShade/OperaRed</t>
  </si>
  <si>
    <t>61GC2279</t>
  </si>
  <si>
    <t>61GC227906</t>
  </si>
  <si>
    <t>WAVE EXCEED TOUR 5CC(W)</t>
  </si>
  <si>
    <t>UWht/QuietShade/OperaRed</t>
  </si>
  <si>
    <t>61GC2278</t>
  </si>
  <si>
    <t>61GC227813</t>
  </si>
  <si>
    <t>WAVE EXCEED TOUR 5CC(U)</t>
  </si>
  <si>
    <t>J1GC2132</t>
  </si>
  <si>
    <t>84</t>
  </si>
  <si>
    <t>J1GC213284</t>
  </si>
  <si>
    <t>WAVE RIDER TT(M)</t>
  </si>
  <si>
    <t>AlgiersB/GibraltarS/NLim</t>
  </si>
  <si>
    <t>J1GC2283</t>
  </si>
  <si>
    <t>J1GC228304</t>
  </si>
  <si>
    <t>WAVE PROPHECY 11(U)</t>
  </si>
  <si>
    <t>DShadow/Silver/Black</t>
  </si>
  <si>
    <t>61GC2221</t>
  </si>
  <si>
    <t>61GC222123</t>
  </si>
  <si>
    <t>WAVE EXCEED LIGHT CC(W)</t>
  </si>
  <si>
    <t>White/Turquoise/HighVis</t>
  </si>
  <si>
    <t>P1GC2283</t>
  </si>
  <si>
    <t>P1GC228399</t>
  </si>
  <si>
    <t>MoreliaNeoIIIProMix(U)</t>
  </si>
  <si>
    <t>Blk/Iridescent/Blk</t>
  </si>
  <si>
    <t>J1GD2248</t>
  </si>
  <si>
    <t>J1GD224804</t>
  </si>
  <si>
    <t>WAVE EQUATE 6(W)</t>
  </si>
  <si>
    <t>Ebony/Silver/RCopper</t>
  </si>
  <si>
    <t>J1GD224801</t>
  </si>
  <si>
    <t>SubduedB/White/NeoLime</t>
  </si>
  <si>
    <t>J1GC2218</t>
  </si>
  <si>
    <t>53</t>
  </si>
  <si>
    <t>J1GC221853</t>
  </si>
  <si>
    <t>WAVE ULTIMA 13(M)</t>
  </si>
  <si>
    <t>TSea/Silver/CherryTomato</t>
  </si>
  <si>
    <t>J1GD2218</t>
  </si>
  <si>
    <t>72</t>
  </si>
  <si>
    <t>J1GD221872</t>
  </si>
  <si>
    <t>WAVE ULTIMA 13(W)</t>
  </si>
  <si>
    <t>NightSky/WChime/HotCoral</t>
  </si>
  <si>
    <t>wh price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</si>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</sst>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&quot;€&quot;\ * #,##0.00_ ;_ &quot;€&quot;\ * \-#,##0.00_ ;_ &quot;€&quot;\ * &quot;-&quot;??_ ;_ @_ 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165" fontId="0" fillId="0" borderId="1" xfId="4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/>
    </xf>
    <xf numFmtId="1" fontId="0" fillId="0" borderId="1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65" fontId="0" fillId="0" borderId="1" xfId="4" applyFont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vertical="center" wrapText="1"/>
    </xf>
    <xf numFmtId="164" fontId="4" fillId="2" borderId="1" xfId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0" fillId="2" borderId="1" xfId="4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166" fontId="0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</cellXfs>
  <cellStyles count="5">
    <cellStyle name="Comma" xfId="1" builtinId="3"/>
    <cellStyle name="Currency" xfId="4" builtinId="4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678180</xdr:colOff>
      <xdr:row>2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D0708E51-C666-4760-AF62-AD5D1FBD4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923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678180</xdr:colOff>
      <xdr:row>3</xdr:row>
      <xdr:rowOff>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4236DDCF-0EED-40AE-81BD-0D50D8A2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1304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678180</xdr:colOff>
      <xdr:row>4</xdr:row>
      <xdr:rowOff>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441F9AE2-7184-48A5-BAC4-F81E4F571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1685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678180</xdr:colOff>
      <xdr:row>5</xdr:row>
      <xdr:rowOff>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C9459D5F-DE19-4DAC-92EE-1BD86556C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2066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746760</xdr:colOff>
      <xdr:row>6</xdr:row>
      <xdr:rowOff>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xmlns="" id="{1FEA2DAF-14FC-436F-8C13-067629FDB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2447925"/>
          <a:ext cx="74676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678180</xdr:colOff>
      <xdr:row>7</xdr:row>
      <xdr:rowOff>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xmlns="" id="{DC76E25B-10CE-42F7-B0B1-8F5C4A19A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4733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678180</xdr:colOff>
      <xdr:row>8</xdr:row>
      <xdr:rowOff>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xmlns="" id="{970C2CEB-D8C8-4973-AB55-F23387624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5114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723900</xdr:colOff>
      <xdr:row>9</xdr:row>
      <xdr:rowOff>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xmlns="" id="{BD97BD9F-FD8A-4D3B-A0C6-BF943EBD1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7700" y="4838700"/>
          <a:ext cx="723900" cy="558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723900</xdr:colOff>
      <xdr:row>10</xdr:row>
      <xdr:rowOff>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xmlns="" id="{67BFC5CE-A290-4D3D-BCF3-C51C1981E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7700" y="5397500"/>
          <a:ext cx="723900" cy="558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723900</xdr:colOff>
      <xdr:row>11</xdr:row>
      <xdr:rowOff>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xmlns="" id="{AEFD8866-7BB7-45FE-8D6E-D3F393B70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7700" y="5956300"/>
          <a:ext cx="723900" cy="558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723900</xdr:colOff>
      <xdr:row>12</xdr:row>
      <xdr:rowOff>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xmlns="" id="{ADB89AD2-9078-4748-9F89-4575EE4CE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7700" y="6515100"/>
          <a:ext cx="723900" cy="558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723900</xdr:colOff>
      <xdr:row>13</xdr:row>
      <xdr:rowOff>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xmlns="" id="{55E34A38-3668-420B-8426-8BF32731D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7700" y="7073900"/>
          <a:ext cx="723900" cy="558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788670</xdr:colOff>
      <xdr:row>14</xdr:row>
      <xdr:rowOff>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xmlns="" id="{17FDB19A-72AC-46E1-AAD8-D4A4237B7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7781925"/>
          <a:ext cx="78867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678180</xdr:colOff>
      <xdr:row>15</xdr:row>
      <xdr:rowOff>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xmlns="" id="{293751A5-87A4-4271-B8F4-522013553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8543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723900</xdr:colOff>
      <xdr:row>16</xdr:row>
      <xdr:rowOff>0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xmlns="" id="{767BE971-4050-4DBB-8C9C-4348507A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7700" y="8750300"/>
          <a:ext cx="723900" cy="558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769620</xdr:colOff>
      <xdr:row>17</xdr:row>
      <xdr:rowOff>0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xmlns="" id="{B1657B27-8AFC-43CD-9F85-AF143C7CC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9305925"/>
          <a:ext cx="76962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666750</xdr:colOff>
      <xdr:row>18</xdr:row>
      <xdr:rowOff>0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xmlns="" id="{7CD76A05-5BF4-4C4B-8AFA-50D051EE7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7700" y="9867900"/>
          <a:ext cx="666750" cy="558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666750</xdr:colOff>
      <xdr:row>19</xdr:row>
      <xdr:rowOff>0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xmlns="" id="{AAAF361F-6819-41F8-92DC-0FD8BADB2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7700" y="10426700"/>
          <a:ext cx="666750" cy="558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666750</xdr:colOff>
      <xdr:row>20</xdr:row>
      <xdr:rowOff>0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xmlns="" id="{395085CA-B467-4422-A733-E6354E90E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7700" y="10985500"/>
          <a:ext cx="666750" cy="558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678180</xdr:colOff>
      <xdr:row>21</xdr:row>
      <xdr:rowOff>0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xmlns="" id="{B0531AD7-56A1-4942-AC7D-764C30DE4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11591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678180</xdr:colOff>
      <xdr:row>22</xdr:row>
      <xdr:rowOff>0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xmlns="" id="{5B3254FC-ECBB-439F-85BB-030A0D22F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11972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773430</xdr:colOff>
      <xdr:row>23</xdr:row>
      <xdr:rowOff>0</xdr:rowOff>
    </xdr:to>
    <xdr:pic>
      <xdr:nvPicPr>
        <xdr:cNvPr id="31" name="Afbeelding 30">
          <a:extLst>
            <a:ext uri="{FF2B5EF4-FFF2-40B4-BE49-F238E27FC236}">
              <a16:creationId xmlns:a16="http://schemas.microsoft.com/office/drawing/2014/main" xmlns="" id="{57C257E6-257E-42AF-AF48-11D29FDD7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12353925"/>
          <a:ext cx="773430" cy="381000"/>
        </a:xfrm>
        <a:prstGeom prst="rect">
          <a:avLst/>
        </a:prstGeom>
      </xdr:spPr>
    </xdr:pic>
    <xdr:clientData/>
  </xdr:twoCellAnchor>
  <xdr:twoCellAnchor>
    <xdr:from>
      <xdr:col>2</xdr:col>
      <xdr:colOff>95250</xdr:colOff>
      <xdr:row>23</xdr:row>
      <xdr:rowOff>44450</xdr:rowOff>
    </xdr:from>
    <xdr:to>
      <xdr:col>2</xdr:col>
      <xdr:colOff>749300</xdr:colOff>
      <xdr:row>24</xdr:row>
      <xdr:rowOff>44450</xdr:rowOff>
    </xdr:to>
    <xdr:pic>
      <xdr:nvPicPr>
        <xdr:cNvPr id="32" name="Afbeelding 31">
          <a:extLst>
            <a:ext uri="{FF2B5EF4-FFF2-40B4-BE49-F238E27FC236}">
              <a16:creationId xmlns:a16="http://schemas.microsoft.com/office/drawing/2014/main" xmlns="" id="{F94D23F5-3CCF-4807-8A0E-99E73966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2950" y="13265150"/>
          <a:ext cx="654050" cy="558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678180</xdr:colOff>
      <xdr:row>25</xdr:row>
      <xdr:rowOff>0</xdr:rowOff>
    </xdr:to>
    <xdr:pic>
      <xdr:nvPicPr>
        <xdr:cNvPr id="33" name="Afbeelding 32">
          <a:extLst>
            <a:ext uri="{FF2B5EF4-FFF2-40B4-BE49-F238E27FC236}">
              <a16:creationId xmlns:a16="http://schemas.microsoft.com/office/drawing/2014/main" xmlns="" id="{78B1C96D-3C1F-440F-ABD3-BCFE5527A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13115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678180</xdr:colOff>
      <xdr:row>26</xdr:row>
      <xdr:rowOff>0</xdr:rowOff>
    </xdr:to>
    <xdr:pic>
      <xdr:nvPicPr>
        <xdr:cNvPr id="36" name="Afbeelding 35">
          <a:extLst>
            <a:ext uri="{FF2B5EF4-FFF2-40B4-BE49-F238E27FC236}">
              <a16:creationId xmlns:a16="http://schemas.microsoft.com/office/drawing/2014/main" xmlns="" id="{1B5A334D-58A0-47A1-B700-65EFCD4BB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14525" y="14258925"/>
          <a:ext cx="678180" cy="381000"/>
        </a:xfrm>
        <a:prstGeom prst="rect">
          <a:avLst/>
        </a:prstGeom>
      </xdr:spPr>
    </xdr:pic>
    <xdr:clientData/>
  </xdr:twoCellAnchor>
  <xdr:twoCellAnchor>
    <xdr:from>
      <xdr:col>2</xdr:col>
      <xdr:colOff>82550</xdr:colOff>
      <xdr:row>25</xdr:row>
      <xdr:rowOff>552450</xdr:rowOff>
    </xdr:from>
    <xdr:to>
      <xdr:col>2</xdr:col>
      <xdr:colOff>622300</xdr:colOff>
      <xdr:row>26</xdr:row>
      <xdr:rowOff>552450</xdr:rowOff>
    </xdr:to>
    <xdr:pic>
      <xdr:nvPicPr>
        <xdr:cNvPr id="38" name="Afbeelding 37">
          <a:extLst>
            <a:ext uri="{FF2B5EF4-FFF2-40B4-BE49-F238E27FC236}">
              <a16:creationId xmlns:a16="http://schemas.microsoft.com/office/drawing/2014/main" xmlns="" id="{D4F7487D-6B49-45E7-A007-CAEFAF0E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50" y="14890750"/>
          <a:ext cx="539750" cy="55880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26</xdr:row>
      <xdr:rowOff>520700</xdr:rowOff>
    </xdr:from>
    <xdr:to>
      <xdr:col>2</xdr:col>
      <xdr:colOff>723900</xdr:colOff>
      <xdr:row>27</xdr:row>
      <xdr:rowOff>520700</xdr:rowOff>
    </xdr:to>
    <xdr:pic>
      <xdr:nvPicPr>
        <xdr:cNvPr id="40" name="Afbeelding 39">
          <a:extLst>
            <a:ext uri="{FF2B5EF4-FFF2-40B4-BE49-F238E27FC236}">
              <a16:creationId xmlns:a16="http://schemas.microsoft.com/office/drawing/2014/main" xmlns="" id="{A511F24F-B216-4F51-926A-9A37B61A0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68500" y="15417800"/>
          <a:ext cx="673100" cy="558800"/>
        </a:xfrm>
        <a:prstGeom prst="rect">
          <a:avLst/>
        </a:prstGeom>
      </xdr:spPr>
    </xdr:pic>
    <xdr:clientData/>
  </xdr:twoCellAnchor>
  <xdr:twoCellAnchor editAs="oneCell">
    <xdr:from>
      <xdr:col>2</xdr:col>
      <xdr:colOff>128869</xdr:colOff>
      <xdr:row>30</xdr:row>
      <xdr:rowOff>190341</xdr:rowOff>
    </xdr:from>
    <xdr:to>
      <xdr:col>2</xdr:col>
      <xdr:colOff>656105</xdr:colOff>
      <xdr:row>31</xdr:row>
      <xdr:rowOff>66674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2207C7D3-C023-46B5-AE06-08AE7ED1B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569" y="12166441"/>
          <a:ext cx="527236" cy="257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AJ32"/>
  <sheetViews>
    <sheetView showGridLines="0" showZeros="0" tabSelected="1" zoomScaleNormal="100" workbookViewId="0">
      <pane xSplit="5" ySplit="1" topLeftCell="AF2" activePane="bottomRight" state="frozen"/>
      <selection pane="topRight" activeCell="F1" sqref="F1"/>
      <selection pane="bottomLeft" activeCell="A3" sqref="A3"/>
      <selection pane="bottomRight" activeCell="AJ2" sqref="AJ2:AJ6"/>
    </sheetView>
  </sheetViews>
  <sheetFormatPr defaultColWidth="9.140625" defaultRowHeight="30" customHeight="1" x14ac:dyDescent="0.25"/>
  <cols>
    <col min="1" max="1" width="15.28515625" style="4" bestFit="1" customWidth="1"/>
    <col min="2" max="2" width="12.140625" style="4" bestFit="1" customWidth="1"/>
    <col min="3" max="3" width="15.42578125" style="7" customWidth="1"/>
    <col min="4" max="4" width="14.140625" style="4" bestFit="1" customWidth="1"/>
    <col min="5" max="5" width="13.28515625" style="7" customWidth="1"/>
    <col min="6" max="6" width="19.42578125" style="4" customWidth="1"/>
    <col min="7" max="7" width="25.42578125" style="7" customWidth="1"/>
    <col min="8" max="8" width="24.42578125" style="7" customWidth="1"/>
    <col min="9" max="9" width="14.42578125" style="4" customWidth="1"/>
    <col min="10" max="10" width="17.140625" style="7" customWidth="1"/>
    <col min="11" max="23" width="9.42578125" style="4" customWidth="1"/>
    <col min="24" max="24" width="9.28515625" style="4" customWidth="1"/>
    <col min="25" max="32" width="9.42578125" style="4" customWidth="1"/>
    <col min="33" max="33" width="15.42578125" style="5" customWidth="1"/>
    <col min="34" max="34" width="14" customWidth="1"/>
    <col min="35" max="35" width="11.7109375" customWidth="1"/>
    <col min="36" max="36" width="15.42578125" customWidth="1"/>
  </cols>
  <sheetData>
    <row r="1" spans="1:36" s="9" customFormat="1" ht="58.5" customHeight="1" x14ac:dyDescent="0.25">
      <c r="A1" s="23" t="s">
        <v>0</v>
      </c>
      <c r="B1" s="24" t="s">
        <v>1</v>
      </c>
      <c r="C1" s="16" t="s">
        <v>83</v>
      </c>
      <c r="D1" s="23" t="s">
        <v>75</v>
      </c>
      <c r="E1" s="25" t="s">
        <v>2</v>
      </c>
      <c r="F1" s="24" t="s">
        <v>3</v>
      </c>
      <c r="G1" s="25" t="s">
        <v>4</v>
      </c>
      <c r="H1" s="25" t="s">
        <v>5</v>
      </c>
      <c r="I1" s="23" t="s">
        <v>6</v>
      </c>
      <c r="J1" s="25" t="s">
        <v>7</v>
      </c>
      <c r="K1" s="24" t="s">
        <v>13</v>
      </c>
      <c r="L1" s="24" t="s">
        <v>14</v>
      </c>
      <c r="M1" s="24" t="s">
        <v>15</v>
      </c>
      <c r="N1" s="24" t="s">
        <v>16</v>
      </c>
      <c r="O1" s="24" t="s">
        <v>17</v>
      </c>
      <c r="P1" s="24" t="s">
        <v>18</v>
      </c>
      <c r="Q1" s="24" t="s">
        <v>19</v>
      </c>
      <c r="R1" s="24" t="s">
        <v>20</v>
      </c>
      <c r="S1" s="24" t="s">
        <v>21</v>
      </c>
      <c r="T1" s="24" t="s">
        <v>37</v>
      </c>
      <c r="U1" s="24" t="s">
        <v>38</v>
      </c>
      <c r="V1" s="24" t="s">
        <v>39</v>
      </c>
      <c r="W1" s="24" t="s">
        <v>40</v>
      </c>
      <c r="X1" s="24" t="s">
        <v>41</v>
      </c>
      <c r="Y1" s="24" t="s">
        <v>42</v>
      </c>
      <c r="Z1" s="24" t="s">
        <v>43</v>
      </c>
      <c r="AA1" s="24" t="s">
        <v>44</v>
      </c>
      <c r="AB1" s="24" t="s">
        <v>45</v>
      </c>
      <c r="AC1" s="24" t="s">
        <v>46</v>
      </c>
      <c r="AD1" s="24" t="s">
        <v>47</v>
      </c>
      <c r="AE1" s="24" t="s">
        <v>48</v>
      </c>
      <c r="AF1" s="24" t="s">
        <v>49</v>
      </c>
      <c r="AG1" s="26" t="s">
        <v>22</v>
      </c>
      <c r="AH1" s="18" t="s">
        <v>177</v>
      </c>
      <c r="AI1" s="18" t="s">
        <v>178</v>
      </c>
    </row>
    <row r="2" spans="1:36" ht="43.9" customHeight="1" x14ac:dyDescent="0.25">
      <c r="A2" s="3" t="s">
        <v>67</v>
      </c>
      <c r="B2" s="3" t="s">
        <v>60</v>
      </c>
      <c r="C2" s="1"/>
      <c r="D2" s="3" t="s">
        <v>81</v>
      </c>
      <c r="E2" s="8" t="s">
        <v>53</v>
      </c>
      <c r="F2" s="3" t="s">
        <v>51</v>
      </c>
      <c r="G2" s="8" t="s">
        <v>69</v>
      </c>
      <c r="H2" s="8" t="s">
        <v>71</v>
      </c>
      <c r="I2" s="3" t="s">
        <v>25</v>
      </c>
      <c r="J2" s="8" t="s">
        <v>26</v>
      </c>
      <c r="K2" s="6"/>
      <c r="L2" s="6">
        <v>0</v>
      </c>
      <c r="M2" s="6">
        <v>24</v>
      </c>
      <c r="N2" s="6">
        <v>30</v>
      </c>
      <c r="O2" s="6">
        <v>44</v>
      </c>
      <c r="P2" s="6">
        <v>45</v>
      </c>
      <c r="Q2" s="6">
        <v>38</v>
      </c>
      <c r="R2" s="6">
        <v>35</v>
      </c>
      <c r="S2" s="6">
        <v>32</v>
      </c>
      <c r="T2" s="6">
        <v>32</v>
      </c>
      <c r="U2" s="6">
        <v>24</v>
      </c>
      <c r="V2" s="6">
        <v>15</v>
      </c>
      <c r="W2" s="6">
        <v>12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10">
        <f t="shared" ref="AG2:AG6" si="0">SUM(K2:AF2)</f>
        <v>331</v>
      </c>
      <c r="AH2" s="12">
        <v>80</v>
      </c>
      <c r="AI2" s="12">
        <v>160</v>
      </c>
      <c r="AJ2" s="27">
        <f t="shared" ref="AJ2:AJ4" si="1">AI2*AG2</f>
        <v>52960</v>
      </c>
    </row>
    <row r="3" spans="1:36" ht="43.9" customHeight="1" x14ac:dyDescent="0.25">
      <c r="A3" s="3" t="s">
        <v>63</v>
      </c>
      <c r="B3" s="3" t="s">
        <v>58</v>
      </c>
      <c r="C3" s="1"/>
      <c r="D3" s="3" t="s">
        <v>79</v>
      </c>
      <c r="E3" s="8" t="s">
        <v>50</v>
      </c>
      <c r="F3" s="3" t="s">
        <v>51</v>
      </c>
      <c r="G3" s="8" t="s">
        <v>64</v>
      </c>
      <c r="H3" s="8" t="s">
        <v>65</v>
      </c>
      <c r="I3" s="3" t="s">
        <v>25</v>
      </c>
      <c r="J3" s="8" t="s">
        <v>26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8</v>
      </c>
      <c r="T3" s="6">
        <v>6</v>
      </c>
      <c r="U3" s="6">
        <v>18</v>
      </c>
      <c r="V3" s="6">
        <v>17</v>
      </c>
      <c r="W3" s="6">
        <v>24</v>
      </c>
      <c r="X3" s="6">
        <v>21</v>
      </c>
      <c r="Y3" s="6">
        <v>15</v>
      </c>
      <c r="Z3" s="6">
        <v>15</v>
      </c>
      <c r="AA3" s="3">
        <v>11</v>
      </c>
      <c r="AB3" s="3">
        <v>0</v>
      </c>
      <c r="AC3" s="3">
        <v>1</v>
      </c>
      <c r="AD3" s="3">
        <v>0</v>
      </c>
      <c r="AE3" s="3">
        <v>0</v>
      </c>
      <c r="AF3" s="3">
        <v>0</v>
      </c>
      <c r="AG3" s="10">
        <f t="shared" si="0"/>
        <v>136</v>
      </c>
      <c r="AH3" s="12">
        <v>67.5</v>
      </c>
      <c r="AI3" s="12">
        <v>135</v>
      </c>
      <c r="AJ3" s="27">
        <f t="shared" si="1"/>
        <v>18360</v>
      </c>
    </row>
    <row r="4" spans="1:36" ht="43.9" customHeight="1" x14ac:dyDescent="0.25">
      <c r="A4" s="3" t="s">
        <v>59</v>
      </c>
      <c r="B4" s="3" t="s">
        <v>60</v>
      </c>
      <c r="C4" s="1"/>
      <c r="D4" s="3" t="s">
        <v>78</v>
      </c>
      <c r="E4" s="8" t="s">
        <v>50</v>
      </c>
      <c r="F4" s="3" t="s">
        <v>51</v>
      </c>
      <c r="G4" s="8" t="s">
        <v>61</v>
      </c>
      <c r="H4" s="8" t="s">
        <v>62</v>
      </c>
      <c r="I4" s="3" t="s">
        <v>25</v>
      </c>
      <c r="J4" s="8" t="s">
        <v>26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5</v>
      </c>
      <c r="S4" s="6">
        <v>3</v>
      </c>
      <c r="T4" s="6">
        <v>0</v>
      </c>
      <c r="U4" s="6">
        <v>2</v>
      </c>
      <c r="V4" s="6">
        <v>2</v>
      </c>
      <c r="W4" s="6">
        <v>20</v>
      </c>
      <c r="X4" s="3">
        <v>18</v>
      </c>
      <c r="Y4" s="3">
        <v>28</v>
      </c>
      <c r="Z4" s="3">
        <v>5</v>
      </c>
      <c r="AA4" s="3">
        <v>6</v>
      </c>
      <c r="AB4" s="3">
        <v>10</v>
      </c>
      <c r="AC4" s="3">
        <v>0</v>
      </c>
      <c r="AD4" s="3">
        <v>0</v>
      </c>
      <c r="AE4" s="3">
        <v>0</v>
      </c>
      <c r="AF4" s="3">
        <v>0</v>
      </c>
      <c r="AG4" s="10">
        <f t="shared" si="0"/>
        <v>99</v>
      </c>
      <c r="AH4" s="12">
        <v>85</v>
      </c>
      <c r="AI4" s="12">
        <v>170</v>
      </c>
      <c r="AJ4" s="27">
        <f t="shared" si="1"/>
        <v>16830</v>
      </c>
    </row>
    <row r="5" spans="1:36" ht="43.9" customHeight="1" x14ac:dyDescent="0.25">
      <c r="A5" s="3" t="s">
        <v>72</v>
      </c>
      <c r="B5" s="3" t="s">
        <v>58</v>
      </c>
      <c r="C5" s="1"/>
      <c r="D5" s="3" t="s">
        <v>82</v>
      </c>
      <c r="E5" s="8" t="s">
        <v>53</v>
      </c>
      <c r="F5" s="3" t="s">
        <v>51</v>
      </c>
      <c r="G5" s="8" t="s">
        <v>73</v>
      </c>
      <c r="H5" s="8" t="s">
        <v>74</v>
      </c>
      <c r="I5" s="3" t="s">
        <v>25</v>
      </c>
      <c r="J5" s="8" t="s">
        <v>26</v>
      </c>
      <c r="K5" s="6">
        <v>0</v>
      </c>
      <c r="L5" s="6">
        <v>0</v>
      </c>
      <c r="M5" s="6">
        <v>2</v>
      </c>
      <c r="N5" s="6">
        <v>10</v>
      </c>
      <c r="O5" s="6">
        <v>16</v>
      </c>
      <c r="P5" s="6">
        <v>21</v>
      </c>
      <c r="Q5" s="6">
        <v>19</v>
      </c>
      <c r="R5" s="6">
        <v>22</v>
      </c>
      <c r="S5" s="6">
        <v>15</v>
      </c>
      <c r="T5" s="6">
        <v>10</v>
      </c>
      <c r="U5" s="6">
        <v>5</v>
      </c>
      <c r="V5" s="6">
        <v>0</v>
      </c>
      <c r="W5" s="6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10">
        <f t="shared" si="0"/>
        <v>120</v>
      </c>
      <c r="AH5" s="12">
        <v>65</v>
      </c>
      <c r="AI5" s="12">
        <v>130</v>
      </c>
      <c r="AJ5" s="27">
        <f>AI5*AG5</f>
        <v>15600</v>
      </c>
    </row>
    <row r="6" spans="1:36" ht="43.9" customHeight="1" x14ac:dyDescent="0.25">
      <c r="A6" s="3" t="s">
        <v>67</v>
      </c>
      <c r="B6" s="3" t="s">
        <v>68</v>
      </c>
      <c r="C6" s="1"/>
      <c r="D6" s="3" t="s">
        <v>80</v>
      </c>
      <c r="E6" s="8" t="s">
        <v>53</v>
      </c>
      <c r="F6" s="3" t="s">
        <v>51</v>
      </c>
      <c r="G6" s="8" t="s">
        <v>69</v>
      </c>
      <c r="H6" s="8" t="s">
        <v>70</v>
      </c>
      <c r="I6" s="3" t="s">
        <v>25</v>
      </c>
      <c r="J6" s="8" t="s">
        <v>26</v>
      </c>
      <c r="K6" s="6"/>
      <c r="L6" s="6">
        <v>0</v>
      </c>
      <c r="M6" s="6">
        <v>7</v>
      </c>
      <c r="N6" s="6">
        <v>9</v>
      </c>
      <c r="O6" s="6">
        <v>15</v>
      </c>
      <c r="P6" s="6">
        <v>16</v>
      </c>
      <c r="Q6" s="6">
        <v>14</v>
      </c>
      <c r="R6" s="6">
        <v>7</v>
      </c>
      <c r="S6" s="6">
        <v>3</v>
      </c>
      <c r="T6" s="6">
        <v>5</v>
      </c>
      <c r="U6" s="6">
        <v>0</v>
      </c>
      <c r="V6" s="6">
        <v>0</v>
      </c>
      <c r="W6" s="6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10">
        <f t="shared" si="0"/>
        <v>76</v>
      </c>
      <c r="AH6" s="12">
        <v>80</v>
      </c>
      <c r="AI6" s="12">
        <v>160</v>
      </c>
      <c r="AJ6" s="27">
        <f t="shared" ref="AJ6:AJ32" si="2">AI6*AG6</f>
        <v>12160</v>
      </c>
    </row>
    <row r="7" spans="1:36" ht="43.9" customHeight="1" x14ac:dyDescent="0.25">
      <c r="A7" s="3" t="s">
        <v>84</v>
      </c>
      <c r="B7" s="3" t="s">
        <v>66</v>
      </c>
      <c r="C7" s="1"/>
      <c r="D7" s="3" t="s">
        <v>85</v>
      </c>
      <c r="E7" s="8" t="s">
        <v>50</v>
      </c>
      <c r="F7" s="3" t="s">
        <v>51</v>
      </c>
      <c r="G7" s="8" t="s">
        <v>86</v>
      </c>
      <c r="H7" s="8" t="s">
        <v>87</v>
      </c>
      <c r="I7" s="3" t="s">
        <v>25</v>
      </c>
      <c r="J7" s="8" t="s">
        <v>26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3</v>
      </c>
      <c r="R7" s="6">
        <v>5</v>
      </c>
      <c r="S7" s="6">
        <v>20</v>
      </c>
      <c r="T7" s="6">
        <v>33</v>
      </c>
      <c r="U7" s="6">
        <v>82</v>
      </c>
      <c r="V7" s="6">
        <v>91</v>
      </c>
      <c r="W7" s="6">
        <v>128</v>
      </c>
      <c r="X7" s="3">
        <v>96</v>
      </c>
      <c r="Y7" s="3">
        <v>78</v>
      </c>
      <c r="Z7" s="3">
        <v>47</v>
      </c>
      <c r="AA7" s="3">
        <v>25</v>
      </c>
      <c r="AB7" s="3">
        <v>21</v>
      </c>
      <c r="AC7" s="3">
        <v>14</v>
      </c>
      <c r="AD7" s="3">
        <v>4</v>
      </c>
      <c r="AE7" s="3">
        <v>0</v>
      </c>
      <c r="AF7" s="3">
        <v>0</v>
      </c>
      <c r="AG7" s="10">
        <f t="shared" ref="AG7:AG28" si="3">SUM(K7:AF7)</f>
        <v>647</v>
      </c>
      <c r="AH7" s="12">
        <v>87.5</v>
      </c>
      <c r="AI7" s="12">
        <v>175</v>
      </c>
      <c r="AJ7" s="27">
        <f t="shared" si="2"/>
        <v>113225</v>
      </c>
    </row>
    <row r="8" spans="1:36" ht="43.9" customHeight="1" x14ac:dyDescent="0.25">
      <c r="A8" s="3" t="s">
        <v>88</v>
      </c>
      <c r="B8" s="3" t="s">
        <v>36</v>
      </c>
      <c r="C8" s="1"/>
      <c r="D8" s="3" t="s">
        <v>89</v>
      </c>
      <c r="E8" s="8" t="s">
        <v>53</v>
      </c>
      <c r="F8" s="3" t="s">
        <v>51</v>
      </c>
      <c r="G8" s="8" t="s">
        <v>90</v>
      </c>
      <c r="H8" s="8" t="s">
        <v>91</v>
      </c>
      <c r="I8" s="3" t="s">
        <v>25</v>
      </c>
      <c r="J8" s="8" t="s">
        <v>26</v>
      </c>
      <c r="K8" s="6"/>
      <c r="L8" s="6"/>
      <c r="M8" s="6">
        <v>27</v>
      </c>
      <c r="N8" s="6">
        <v>55</v>
      </c>
      <c r="O8" s="6">
        <v>94</v>
      </c>
      <c r="P8" s="6">
        <v>98</v>
      </c>
      <c r="Q8" s="6">
        <v>126</v>
      </c>
      <c r="R8" s="6">
        <v>94</v>
      </c>
      <c r="S8" s="6">
        <v>78</v>
      </c>
      <c r="T8" s="6">
        <v>45</v>
      </c>
      <c r="U8" s="6">
        <v>14</v>
      </c>
      <c r="V8" s="6">
        <v>3</v>
      </c>
      <c r="W8" s="6">
        <v>6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10">
        <f t="shared" si="3"/>
        <v>640</v>
      </c>
      <c r="AH8" s="12">
        <v>87.5</v>
      </c>
      <c r="AI8" s="12">
        <v>175</v>
      </c>
      <c r="AJ8" s="27">
        <f t="shared" si="2"/>
        <v>112000</v>
      </c>
    </row>
    <row r="9" spans="1:36" ht="43.9" customHeight="1" x14ac:dyDescent="0.25">
      <c r="A9" s="3" t="s">
        <v>92</v>
      </c>
      <c r="B9" s="3" t="s">
        <v>58</v>
      </c>
      <c r="C9" s="1"/>
      <c r="D9" s="3" t="s">
        <v>93</v>
      </c>
      <c r="E9" s="8" t="s">
        <v>53</v>
      </c>
      <c r="F9" s="3" t="s">
        <v>51</v>
      </c>
      <c r="G9" s="8" t="s">
        <v>94</v>
      </c>
      <c r="H9" s="8" t="s">
        <v>95</v>
      </c>
      <c r="I9" s="3" t="s">
        <v>25</v>
      </c>
      <c r="J9" s="8" t="s">
        <v>26</v>
      </c>
      <c r="K9" s="6"/>
      <c r="L9" s="6"/>
      <c r="M9" s="6">
        <v>28</v>
      </c>
      <c r="N9" s="6">
        <v>54</v>
      </c>
      <c r="O9" s="6">
        <v>74</v>
      </c>
      <c r="P9" s="6">
        <v>72</v>
      </c>
      <c r="Q9" s="6">
        <v>100</v>
      </c>
      <c r="R9" s="6">
        <v>72</v>
      </c>
      <c r="S9" s="6">
        <v>47</v>
      </c>
      <c r="T9" s="6">
        <v>39</v>
      </c>
      <c r="U9" s="6">
        <v>12</v>
      </c>
      <c r="V9" s="6">
        <v>7</v>
      </c>
      <c r="W9" s="6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10">
        <f t="shared" si="3"/>
        <v>505</v>
      </c>
      <c r="AH9" s="12">
        <v>110</v>
      </c>
      <c r="AI9" s="12">
        <v>220</v>
      </c>
      <c r="AJ9" s="27">
        <f t="shared" si="2"/>
        <v>111100</v>
      </c>
    </row>
    <row r="10" spans="1:36" ht="43.9" customHeight="1" x14ac:dyDescent="0.25">
      <c r="A10" s="3" t="s">
        <v>96</v>
      </c>
      <c r="B10" s="3" t="s">
        <v>35</v>
      </c>
      <c r="C10" s="1"/>
      <c r="D10" s="3" t="s">
        <v>97</v>
      </c>
      <c r="E10" s="8" t="s">
        <v>50</v>
      </c>
      <c r="F10" s="3" t="s">
        <v>51</v>
      </c>
      <c r="G10" s="8" t="s">
        <v>98</v>
      </c>
      <c r="H10" s="8" t="s">
        <v>99</v>
      </c>
      <c r="I10" s="3" t="s">
        <v>25</v>
      </c>
      <c r="J10" s="8" t="s">
        <v>100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5</v>
      </c>
      <c r="S10" s="6">
        <v>17</v>
      </c>
      <c r="T10" s="6">
        <v>25</v>
      </c>
      <c r="U10" s="6">
        <v>56</v>
      </c>
      <c r="V10" s="6">
        <v>50</v>
      </c>
      <c r="W10" s="6">
        <v>71</v>
      </c>
      <c r="X10" s="3">
        <v>66</v>
      </c>
      <c r="Y10" s="3">
        <v>43</v>
      </c>
      <c r="Z10" s="3">
        <v>39</v>
      </c>
      <c r="AA10" s="3">
        <v>25</v>
      </c>
      <c r="AB10" s="3"/>
      <c r="AC10" s="3">
        <v>8</v>
      </c>
      <c r="AD10" s="3"/>
      <c r="AE10" s="3">
        <v>0</v>
      </c>
      <c r="AF10" s="3">
        <v>0</v>
      </c>
      <c r="AG10" s="10">
        <f t="shared" si="3"/>
        <v>405</v>
      </c>
      <c r="AH10" s="12">
        <v>60</v>
      </c>
      <c r="AI10" s="12">
        <v>120</v>
      </c>
      <c r="AJ10" s="27">
        <f t="shared" si="2"/>
        <v>48600</v>
      </c>
    </row>
    <row r="11" spans="1:36" ht="43.9" customHeight="1" x14ac:dyDescent="0.25">
      <c r="A11" s="3" t="s">
        <v>101</v>
      </c>
      <c r="B11" s="3" t="s">
        <v>58</v>
      </c>
      <c r="C11" s="1"/>
      <c r="D11" s="3" t="s">
        <v>102</v>
      </c>
      <c r="E11" s="8" t="s">
        <v>50</v>
      </c>
      <c r="F11" s="3" t="s">
        <v>51</v>
      </c>
      <c r="G11" s="8" t="s">
        <v>103</v>
      </c>
      <c r="H11" s="8" t="s">
        <v>104</v>
      </c>
      <c r="I11" s="3" t="s">
        <v>25</v>
      </c>
      <c r="J11" s="8" t="s">
        <v>26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3</v>
      </c>
      <c r="S11" s="6">
        <v>4</v>
      </c>
      <c r="T11" s="6">
        <v>23</v>
      </c>
      <c r="U11" s="6">
        <v>44</v>
      </c>
      <c r="V11" s="6">
        <v>49</v>
      </c>
      <c r="W11" s="6">
        <v>81</v>
      </c>
      <c r="X11" s="3">
        <v>68</v>
      </c>
      <c r="Y11" s="3">
        <v>53</v>
      </c>
      <c r="Z11" s="3">
        <v>38</v>
      </c>
      <c r="AA11" s="3">
        <v>29</v>
      </c>
      <c r="AB11" s="3">
        <v>17</v>
      </c>
      <c r="AC11" s="3">
        <v>12</v>
      </c>
      <c r="AD11" s="3">
        <v>5</v>
      </c>
      <c r="AE11" s="3">
        <v>0</v>
      </c>
      <c r="AF11" s="3">
        <v>0</v>
      </c>
      <c r="AG11" s="10">
        <f t="shared" si="3"/>
        <v>426</v>
      </c>
      <c r="AH11" s="12">
        <v>110</v>
      </c>
      <c r="AI11" s="12">
        <v>220</v>
      </c>
      <c r="AJ11" s="27">
        <f t="shared" si="2"/>
        <v>93720</v>
      </c>
    </row>
    <row r="12" spans="1:36" ht="43.9" customHeight="1" x14ac:dyDescent="0.25">
      <c r="A12" s="3" t="s">
        <v>105</v>
      </c>
      <c r="B12" s="3" t="s">
        <v>55</v>
      </c>
      <c r="C12" s="1"/>
      <c r="D12" s="3" t="s">
        <v>106</v>
      </c>
      <c r="E12" s="8" t="s">
        <v>107</v>
      </c>
      <c r="F12" s="3" t="s">
        <v>51</v>
      </c>
      <c r="G12" s="8" t="s">
        <v>108</v>
      </c>
      <c r="H12" s="8" t="s">
        <v>109</v>
      </c>
      <c r="I12" s="3" t="s">
        <v>25</v>
      </c>
      <c r="J12" s="8" t="s">
        <v>100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4</v>
      </c>
      <c r="S12" s="6">
        <v>8</v>
      </c>
      <c r="T12" s="6">
        <v>21</v>
      </c>
      <c r="U12" s="6">
        <v>27</v>
      </c>
      <c r="V12" s="6">
        <v>34</v>
      </c>
      <c r="W12" s="6">
        <v>54</v>
      </c>
      <c r="X12" s="3">
        <v>45</v>
      </c>
      <c r="Y12" s="3">
        <v>35</v>
      </c>
      <c r="Z12" s="3">
        <v>29</v>
      </c>
      <c r="AA12" s="3">
        <v>22</v>
      </c>
      <c r="AB12" s="3"/>
      <c r="AC12" s="3">
        <v>4</v>
      </c>
      <c r="AD12" s="3"/>
      <c r="AE12" s="3"/>
      <c r="AF12" s="3">
        <v>0</v>
      </c>
      <c r="AG12" s="10">
        <f t="shared" si="3"/>
        <v>283</v>
      </c>
      <c r="AH12" s="12">
        <v>75</v>
      </c>
      <c r="AI12" s="12">
        <v>150</v>
      </c>
      <c r="AJ12" s="27">
        <f t="shared" si="2"/>
        <v>42450</v>
      </c>
    </row>
    <row r="13" spans="1:36" ht="43.9" customHeight="1" x14ac:dyDescent="0.25">
      <c r="A13" s="3" t="s">
        <v>110</v>
      </c>
      <c r="B13" s="3" t="s">
        <v>56</v>
      </c>
      <c r="C13" s="1"/>
      <c r="D13" s="3" t="s">
        <v>111</v>
      </c>
      <c r="E13" s="8" t="s">
        <v>53</v>
      </c>
      <c r="F13" s="3" t="s">
        <v>51</v>
      </c>
      <c r="G13" s="8" t="s">
        <v>112</v>
      </c>
      <c r="H13" s="8" t="s">
        <v>113</v>
      </c>
      <c r="I13" s="3" t="s">
        <v>25</v>
      </c>
      <c r="J13" s="8" t="s">
        <v>100</v>
      </c>
      <c r="K13" s="6">
        <v>0</v>
      </c>
      <c r="L13" s="6">
        <v>0</v>
      </c>
      <c r="M13" s="6">
        <v>10</v>
      </c>
      <c r="N13" s="6">
        <v>21</v>
      </c>
      <c r="O13" s="6">
        <v>35</v>
      </c>
      <c r="P13" s="6">
        <v>30</v>
      </c>
      <c r="Q13" s="6">
        <v>45</v>
      </c>
      <c r="R13" s="6">
        <v>32</v>
      </c>
      <c r="S13" s="6">
        <v>31</v>
      </c>
      <c r="T13" s="6">
        <v>16</v>
      </c>
      <c r="U13" s="6">
        <v>4</v>
      </c>
      <c r="V13" s="6">
        <v>0</v>
      </c>
      <c r="W13" s="6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10">
        <f t="shared" si="3"/>
        <v>224</v>
      </c>
      <c r="AH13" s="12">
        <v>60</v>
      </c>
      <c r="AI13" s="12">
        <v>120</v>
      </c>
      <c r="AJ13" s="27">
        <f t="shared" si="2"/>
        <v>26880</v>
      </c>
    </row>
    <row r="14" spans="1:36" ht="43.9" customHeight="1" x14ac:dyDescent="0.25">
      <c r="A14" s="3" t="s">
        <v>114</v>
      </c>
      <c r="B14" s="3" t="s">
        <v>54</v>
      </c>
      <c r="C14" s="1"/>
      <c r="D14" s="3" t="s">
        <v>115</v>
      </c>
      <c r="E14" s="8" t="s">
        <v>53</v>
      </c>
      <c r="F14" s="3" t="s">
        <v>51</v>
      </c>
      <c r="G14" s="8" t="s">
        <v>116</v>
      </c>
      <c r="H14" s="8" t="s">
        <v>117</v>
      </c>
      <c r="I14" s="3" t="s">
        <v>25</v>
      </c>
      <c r="J14" s="8" t="s">
        <v>100</v>
      </c>
      <c r="K14" s="6">
        <v>0</v>
      </c>
      <c r="L14" s="6">
        <v>0</v>
      </c>
      <c r="M14" s="6">
        <v>13</v>
      </c>
      <c r="N14" s="6">
        <v>20</v>
      </c>
      <c r="O14" s="6">
        <v>29</v>
      </c>
      <c r="P14" s="6">
        <v>44</v>
      </c>
      <c r="Q14" s="6">
        <v>47</v>
      </c>
      <c r="R14" s="6">
        <v>32</v>
      </c>
      <c r="S14" s="6">
        <v>24</v>
      </c>
      <c r="T14" s="6">
        <v>16</v>
      </c>
      <c r="U14" s="6">
        <v>3</v>
      </c>
      <c r="V14" s="6">
        <v>0</v>
      </c>
      <c r="W14" s="6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10">
        <f t="shared" si="3"/>
        <v>228</v>
      </c>
      <c r="AH14" s="12">
        <v>40</v>
      </c>
      <c r="AI14" s="12">
        <v>80</v>
      </c>
      <c r="AJ14" s="27">
        <f t="shared" si="2"/>
        <v>18240</v>
      </c>
    </row>
    <row r="15" spans="1:36" ht="43.9" customHeight="1" x14ac:dyDescent="0.25">
      <c r="A15" s="3" t="s">
        <v>118</v>
      </c>
      <c r="B15" s="3" t="s">
        <v>119</v>
      </c>
      <c r="C15" s="1"/>
      <c r="D15" s="3" t="s">
        <v>120</v>
      </c>
      <c r="E15" s="8" t="s">
        <v>53</v>
      </c>
      <c r="F15" s="3" t="s">
        <v>51</v>
      </c>
      <c r="G15" s="8" t="s">
        <v>121</v>
      </c>
      <c r="H15" s="8" t="s">
        <v>122</v>
      </c>
      <c r="I15" s="3" t="s">
        <v>25</v>
      </c>
      <c r="J15" s="8" t="s">
        <v>26</v>
      </c>
      <c r="K15" s="6">
        <v>0</v>
      </c>
      <c r="L15" s="6">
        <v>2</v>
      </c>
      <c r="M15" s="6">
        <v>6</v>
      </c>
      <c r="N15" s="6">
        <v>12</v>
      </c>
      <c r="O15" s="6">
        <v>27</v>
      </c>
      <c r="P15" s="6">
        <v>28</v>
      </c>
      <c r="Q15" s="6">
        <v>36</v>
      </c>
      <c r="R15" s="6">
        <v>24</v>
      </c>
      <c r="S15" s="6">
        <v>16</v>
      </c>
      <c r="T15" s="6">
        <v>14</v>
      </c>
      <c r="U15" s="6">
        <v>2</v>
      </c>
      <c r="V15" s="6">
        <v>0</v>
      </c>
      <c r="W15" s="6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10">
        <f t="shared" si="3"/>
        <v>167</v>
      </c>
      <c r="AH15" s="12">
        <v>75</v>
      </c>
      <c r="AI15" s="12">
        <v>150</v>
      </c>
      <c r="AJ15" s="27">
        <f t="shared" si="2"/>
        <v>25050</v>
      </c>
    </row>
    <row r="16" spans="1:36" ht="43.9" customHeight="1" x14ac:dyDescent="0.25">
      <c r="A16" s="3" t="s">
        <v>123</v>
      </c>
      <c r="B16" s="3" t="s">
        <v>52</v>
      </c>
      <c r="C16" s="1"/>
      <c r="D16" s="3" t="s">
        <v>124</v>
      </c>
      <c r="E16" s="8" t="s">
        <v>107</v>
      </c>
      <c r="F16" s="3" t="s">
        <v>51</v>
      </c>
      <c r="G16" s="8" t="s">
        <v>125</v>
      </c>
      <c r="H16" s="8" t="s">
        <v>126</v>
      </c>
      <c r="I16" s="3" t="s">
        <v>25</v>
      </c>
      <c r="J16" s="8" t="s">
        <v>100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6</v>
      </c>
      <c r="T16" s="6">
        <v>6</v>
      </c>
      <c r="U16" s="6">
        <v>15</v>
      </c>
      <c r="V16" s="6">
        <v>12</v>
      </c>
      <c r="W16" s="6">
        <v>24</v>
      </c>
      <c r="X16" s="3">
        <v>22</v>
      </c>
      <c r="Y16" s="3">
        <v>11</v>
      </c>
      <c r="Z16" s="3">
        <v>8</v>
      </c>
      <c r="AA16" s="3">
        <v>13</v>
      </c>
      <c r="AB16" s="3"/>
      <c r="AC16" s="3">
        <v>4</v>
      </c>
      <c r="AD16" s="3"/>
      <c r="AE16" s="3">
        <v>0</v>
      </c>
      <c r="AF16" s="3">
        <v>0</v>
      </c>
      <c r="AG16" s="10">
        <f t="shared" si="3"/>
        <v>121</v>
      </c>
      <c r="AH16" s="12">
        <v>40</v>
      </c>
      <c r="AI16" s="12">
        <v>80</v>
      </c>
      <c r="AJ16" s="27">
        <f t="shared" si="2"/>
        <v>9680</v>
      </c>
    </row>
    <row r="17" spans="1:36" ht="43.9" customHeight="1" x14ac:dyDescent="0.25">
      <c r="A17" s="3" t="s">
        <v>127</v>
      </c>
      <c r="B17" s="3" t="s">
        <v>128</v>
      </c>
      <c r="C17" s="1"/>
      <c r="D17" s="3" t="s">
        <v>129</v>
      </c>
      <c r="E17" s="8" t="s">
        <v>50</v>
      </c>
      <c r="F17" s="3" t="s">
        <v>51</v>
      </c>
      <c r="G17" s="8" t="s">
        <v>130</v>
      </c>
      <c r="H17" s="8" t="s">
        <v>131</v>
      </c>
      <c r="I17" s="3" t="s">
        <v>25</v>
      </c>
      <c r="J17" s="8" t="s">
        <v>100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3</v>
      </c>
      <c r="S17" s="6">
        <v>4</v>
      </c>
      <c r="T17" s="6">
        <v>4</v>
      </c>
      <c r="U17" s="6">
        <v>20</v>
      </c>
      <c r="V17" s="6">
        <v>27</v>
      </c>
      <c r="W17" s="6">
        <v>16</v>
      </c>
      <c r="X17" s="3">
        <v>23</v>
      </c>
      <c r="Y17" s="3">
        <v>17</v>
      </c>
      <c r="Z17" s="3">
        <v>8</v>
      </c>
      <c r="AA17" s="3">
        <v>5</v>
      </c>
      <c r="AB17" s="3"/>
      <c r="AC17" s="3">
        <v>3</v>
      </c>
      <c r="AD17" s="3"/>
      <c r="AE17" s="3"/>
      <c r="AF17" s="3">
        <v>0</v>
      </c>
      <c r="AG17" s="10">
        <f t="shared" si="3"/>
        <v>130</v>
      </c>
      <c r="AH17" s="12">
        <v>75</v>
      </c>
      <c r="AI17" s="12">
        <v>150</v>
      </c>
      <c r="AJ17" s="27">
        <f t="shared" si="2"/>
        <v>19500</v>
      </c>
    </row>
    <row r="18" spans="1:36" ht="43.9" customHeight="1" x14ac:dyDescent="0.25">
      <c r="A18" s="3" t="s">
        <v>132</v>
      </c>
      <c r="B18" s="3" t="s">
        <v>133</v>
      </c>
      <c r="C18" s="1"/>
      <c r="D18" s="3" t="s">
        <v>134</v>
      </c>
      <c r="E18" s="8" t="s">
        <v>53</v>
      </c>
      <c r="F18" s="3" t="s">
        <v>51</v>
      </c>
      <c r="G18" s="8" t="s">
        <v>135</v>
      </c>
      <c r="H18" s="8" t="s">
        <v>136</v>
      </c>
      <c r="I18" s="3" t="s">
        <v>25</v>
      </c>
      <c r="J18" s="8" t="s">
        <v>100</v>
      </c>
      <c r="K18" s="6">
        <v>0</v>
      </c>
      <c r="L18" s="6">
        <v>0</v>
      </c>
      <c r="M18" s="6">
        <v>2</v>
      </c>
      <c r="N18" s="6">
        <v>13</v>
      </c>
      <c r="O18" s="6">
        <v>15</v>
      </c>
      <c r="P18" s="6">
        <v>22</v>
      </c>
      <c r="Q18" s="6">
        <v>25</v>
      </c>
      <c r="R18" s="6">
        <v>23</v>
      </c>
      <c r="S18" s="6">
        <v>16</v>
      </c>
      <c r="T18" s="6">
        <v>9</v>
      </c>
      <c r="U18" s="6">
        <v>4</v>
      </c>
      <c r="V18" s="6">
        <v>0</v>
      </c>
      <c r="W18" s="6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10">
        <f t="shared" si="3"/>
        <v>129</v>
      </c>
      <c r="AH18" s="12">
        <v>75</v>
      </c>
      <c r="AI18" s="12">
        <v>150</v>
      </c>
      <c r="AJ18" s="27">
        <f t="shared" si="2"/>
        <v>19350</v>
      </c>
    </row>
    <row r="19" spans="1:36" ht="43.9" customHeight="1" x14ac:dyDescent="0.25">
      <c r="A19" s="3" t="s">
        <v>137</v>
      </c>
      <c r="B19" s="3" t="s">
        <v>133</v>
      </c>
      <c r="C19" s="1"/>
      <c r="D19" s="3" t="s">
        <v>138</v>
      </c>
      <c r="E19" s="8" t="s">
        <v>53</v>
      </c>
      <c r="F19" s="3" t="s">
        <v>51</v>
      </c>
      <c r="G19" s="8" t="s">
        <v>139</v>
      </c>
      <c r="H19" s="8" t="s">
        <v>140</v>
      </c>
      <c r="I19" s="3" t="s">
        <v>25</v>
      </c>
      <c r="J19" s="8" t="s">
        <v>100</v>
      </c>
      <c r="K19" s="6">
        <v>0</v>
      </c>
      <c r="L19" s="6">
        <v>0</v>
      </c>
      <c r="M19" s="6">
        <v>7</v>
      </c>
      <c r="N19" s="6">
        <v>14</v>
      </c>
      <c r="O19" s="6">
        <v>20</v>
      </c>
      <c r="P19" s="6">
        <v>11</v>
      </c>
      <c r="Q19" s="6">
        <v>20</v>
      </c>
      <c r="R19" s="6">
        <v>13</v>
      </c>
      <c r="S19" s="6">
        <v>16</v>
      </c>
      <c r="T19" s="6">
        <v>9</v>
      </c>
      <c r="U19" s="6">
        <v>3</v>
      </c>
      <c r="V19" s="6">
        <v>0</v>
      </c>
      <c r="W19" s="6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10">
        <f t="shared" si="3"/>
        <v>113</v>
      </c>
      <c r="AH19" s="12">
        <v>75</v>
      </c>
      <c r="AI19" s="12">
        <v>150</v>
      </c>
      <c r="AJ19" s="27">
        <f t="shared" si="2"/>
        <v>16950</v>
      </c>
    </row>
    <row r="20" spans="1:36" ht="43.9" customHeight="1" x14ac:dyDescent="0.25">
      <c r="A20" s="3" t="s">
        <v>141</v>
      </c>
      <c r="B20" s="3" t="s">
        <v>55</v>
      </c>
      <c r="C20" s="1"/>
      <c r="D20" s="3" t="s">
        <v>142</v>
      </c>
      <c r="E20" s="8" t="s">
        <v>107</v>
      </c>
      <c r="F20" s="3" t="s">
        <v>51</v>
      </c>
      <c r="G20" s="8" t="s">
        <v>143</v>
      </c>
      <c r="H20" s="8" t="s">
        <v>109</v>
      </c>
      <c r="I20" s="3" t="s">
        <v>25</v>
      </c>
      <c r="J20" s="8" t="s">
        <v>100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4</v>
      </c>
      <c r="R20" s="6">
        <v>6</v>
      </c>
      <c r="S20" s="6">
        <v>3</v>
      </c>
      <c r="T20" s="6">
        <v>4</v>
      </c>
      <c r="U20" s="6">
        <v>3</v>
      </c>
      <c r="V20" s="6">
        <v>3</v>
      </c>
      <c r="W20" s="6">
        <v>14</v>
      </c>
      <c r="X20" s="3">
        <v>16</v>
      </c>
      <c r="Y20" s="3">
        <v>10</v>
      </c>
      <c r="Z20" s="3">
        <v>16</v>
      </c>
      <c r="AA20" s="3">
        <v>12</v>
      </c>
      <c r="AB20" s="3"/>
      <c r="AC20" s="3">
        <v>0</v>
      </c>
      <c r="AD20" s="3"/>
      <c r="AE20" s="3"/>
      <c r="AF20" s="3">
        <v>0</v>
      </c>
      <c r="AG20" s="10">
        <f t="shared" si="3"/>
        <v>91</v>
      </c>
      <c r="AH20" s="12">
        <v>75</v>
      </c>
      <c r="AI20" s="12">
        <v>150</v>
      </c>
      <c r="AJ20" s="27">
        <f t="shared" si="2"/>
        <v>13650</v>
      </c>
    </row>
    <row r="21" spans="1:36" ht="43.9" customHeight="1" x14ac:dyDescent="0.25">
      <c r="A21" s="3" t="s">
        <v>144</v>
      </c>
      <c r="B21" s="3" t="s">
        <v>145</v>
      </c>
      <c r="C21" s="1"/>
      <c r="D21" s="3" t="s">
        <v>146</v>
      </c>
      <c r="E21" s="8" t="s">
        <v>50</v>
      </c>
      <c r="F21" s="3" t="s">
        <v>51</v>
      </c>
      <c r="G21" s="8" t="s">
        <v>147</v>
      </c>
      <c r="H21" s="8" t="s">
        <v>148</v>
      </c>
      <c r="I21" s="3" t="s">
        <v>25</v>
      </c>
      <c r="J21" s="8" t="s">
        <v>26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5</v>
      </c>
      <c r="S21" s="6">
        <v>4</v>
      </c>
      <c r="T21" s="6">
        <v>0</v>
      </c>
      <c r="U21" s="6">
        <v>10</v>
      </c>
      <c r="V21" s="6">
        <v>12</v>
      </c>
      <c r="W21" s="6">
        <v>23</v>
      </c>
      <c r="X21" s="3">
        <v>12</v>
      </c>
      <c r="Y21" s="3">
        <v>9</v>
      </c>
      <c r="Z21" s="3">
        <v>13</v>
      </c>
      <c r="AA21" s="3">
        <v>11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10">
        <f t="shared" si="3"/>
        <v>99</v>
      </c>
      <c r="AH21" s="12">
        <v>80</v>
      </c>
      <c r="AI21" s="12">
        <v>160</v>
      </c>
      <c r="AJ21" s="27">
        <f t="shared" si="2"/>
        <v>15840</v>
      </c>
    </row>
    <row r="22" spans="1:36" ht="43.9" customHeight="1" x14ac:dyDescent="0.25">
      <c r="A22" s="3" t="s">
        <v>149</v>
      </c>
      <c r="B22" s="3" t="s">
        <v>57</v>
      </c>
      <c r="C22" s="1"/>
      <c r="D22" s="3" t="s">
        <v>150</v>
      </c>
      <c r="E22" s="8" t="s">
        <v>107</v>
      </c>
      <c r="F22" s="3" t="s">
        <v>51</v>
      </c>
      <c r="G22" s="8" t="s">
        <v>151</v>
      </c>
      <c r="H22" s="8" t="s">
        <v>152</v>
      </c>
      <c r="I22" s="3" t="s">
        <v>25</v>
      </c>
      <c r="J22" s="8" t="s">
        <v>26</v>
      </c>
      <c r="K22" s="6">
        <v>0</v>
      </c>
      <c r="L22" s="6">
        <v>0</v>
      </c>
      <c r="M22" s="6">
        <v>8</v>
      </c>
      <c r="N22" s="6">
        <v>3</v>
      </c>
      <c r="O22" s="6">
        <v>10</v>
      </c>
      <c r="P22" s="6">
        <v>12</v>
      </c>
      <c r="Q22" s="6">
        <v>18</v>
      </c>
      <c r="R22" s="6">
        <v>5</v>
      </c>
      <c r="S22" s="6">
        <v>5</v>
      </c>
      <c r="T22" s="6">
        <v>4</v>
      </c>
      <c r="U22" s="6">
        <v>2</v>
      </c>
      <c r="V22" s="6">
        <v>0</v>
      </c>
      <c r="W22" s="6">
        <v>1</v>
      </c>
      <c r="X22" s="3">
        <v>1</v>
      </c>
      <c r="Y22" s="3">
        <v>0</v>
      </c>
      <c r="Z22" s="3">
        <v>0</v>
      </c>
      <c r="AA22" s="3">
        <v>2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10">
        <f t="shared" si="3"/>
        <v>71</v>
      </c>
      <c r="AH22" s="12">
        <v>115</v>
      </c>
      <c r="AI22" s="12">
        <v>230</v>
      </c>
      <c r="AJ22" s="27">
        <f t="shared" si="2"/>
        <v>16330</v>
      </c>
    </row>
    <row r="23" spans="1:36" ht="43.9" customHeight="1" x14ac:dyDescent="0.25">
      <c r="A23" s="3" t="s">
        <v>153</v>
      </c>
      <c r="B23" s="3" t="s">
        <v>54</v>
      </c>
      <c r="C23" s="1"/>
      <c r="D23" s="3" t="s">
        <v>154</v>
      </c>
      <c r="E23" s="8" t="s">
        <v>53</v>
      </c>
      <c r="F23" s="3" t="s">
        <v>51</v>
      </c>
      <c r="G23" s="8" t="s">
        <v>155</v>
      </c>
      <c r="H23" s="8" t="s">
        <v>156</v>
      </c>
      <c r="I23" s="3" t="s">
        <v>25</v>
      </c>
      <c r="J23" s="8" t="s">
        <v>100</v>
      </c>
      <c r="K23" s="6">
        <v>0</v>
      </c>
      <c r="L23" s="6">
        <v>0</v>
      </c>
      <c r="M23" s="6">
        <v>0</v>
      </c>
      <c r="N23" s="6">
        <v>4</v>
      </c>
      <c r="O23" s="6">
        <v>34</v>
      </c>
      <c r="P23" s="6">
        <v>3</v>
      </c>
      <c r="Q23" s="6">
        <v>0</v>
      </c>
      <c r="R23" s="6">
        <v>5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10">
        <f t="shared" si="3"/>
        <v>46</v>
      </c>
      <c r="AH23" s="12">
        <v>60</v>
      </c>
      <c r="AI23" s="12">
        <v>120</v>
      </c>
      <c r="AJ23" s="27">
        <f t="shared" si="2"/>
        <v>5520</v>
      </c>
    </row>
    <row r="24" spans="1:36" ht="43.9" customHeight="1" x14ac:dyDescent="0.25">
      <c r="A24" s="3" t="s">
        <v>157</v>
      </c>
      <c r="B24" s="3" t="s">
        <v>28</v>
      </c>
      <c r="C24" s="1"/>
      <c r="D24" s="3" t="s">
        <v>158</v>
      </c>
      <c r="E24" s="8" t="s">
        <v>107</v>
      </c>
      <c r="F24" s="3" t="s">
        <v>51</v>
      </c>
      <c r="G24" s="8" t="s">
        <v>159</v>
      </c>
      <c r="H24" s="8" t="s">
        <v>160</v>
      </c>
      <c r="I24" s="3" t="s">
        <v>25</v>
      </c>
      <c r="J24" s="8" t="s">
        <v>31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</v>
      </c>
      <c r="R24" s="6">
        <v>3</v>
      </c>
      <c r="S24" s="6">
        <v>2</v>
      </c>
      <c r="T24" s="6">
        <v>0</v>
      </c>
      <c r="U24" s="6">
        <v>6</v>
      </c>
      <c r="V24" s="6">
        <v>1</v>
      </c>
      <c r="W24" s="6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10">
        <f t="shared" si="3"/>
        <v>16</v>
      </c>
      <c r="AH24" s="12">
        <v>65</v>
      </c>
      <c r="AI24" s="12">
        <v>130</v>
      </c>
      <c r="AJ24" s="27">
        <f t="shared" si="2"/>
        <v>2080</v>
      </c>
    </row>
    <row r="25" spans="1:36" ht="43.9" customHeight="1" x14ac:dyDescent="0.25">
      <c r="A25" s="3" t="s">
        <v>161</v>
      </c>
      <c r="B25" s="3" t="s">
        <v>57</v>
      </c>
      <c r="C25" s="1"/>
      <c r="D25" s="3" t="s">
        <v>162</v>
      </c>
      <c r="E25" s="8" t="s">
        <v>53</v>
      </c>
      <c r="F25" s="3" t="s">
        <v>51</v>
      </c>
      <c r="G25" s="8" t="s">
        <v>163</v>
      </c>
      <c r="H25" s="8" t="s">
        <v>164</v>
      </c>
      <c r="I25" s="3" t="s">
        <v>25</v>
      </c>
      <c r="J25" s="8" t="s">
        <v>26</v>
      </c>
      <c r="K25" s="6">
        <v>0</v>
      </c>
      <c r="L25" s="6">
        <v>0</v>
      </c>
      <c r="M25" s="6">
        <v>15</v>
      </c>
      <c r="N25" s="6">
        <v>50</v>
      </c>
      <c r="O25" s="6">
        <v>100</v>
      </c>
      <c r="P25" s="6">
        <v>100</v>
      </c>
      <c r="Q25" s="6">
        <v>150</v>
      </c>
      <c r="R25" s="6">
        <v>110</v>
      </c>
      <c r="S25" s="6">
        <v>80</v>
      </c>
      <c r="T25" s="6">
        <v>50</v>
      </c>
      <c r="U25" s="6">
        <v>25</v>
      </c>
      <c r="V25" s="6">
        <v>17</v>
      </c>
      <c r="W25" s="6">
        <v>17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10">
        <f t="shared" si="3"/>
        <v>714</v>
      </c>
      <c r="AH25" s="12">
        <v>65</v>
      </c>
      <c r="AI25" s="12">
        <v>130</v>
      </c>
      <c r="AJ25" s="27">
        <f t="shared" si="2"/>
        <v>92820</v>
      </c>
    </row>
    <row r="26" spans="1:36" ht="43.9" customHeight="1" x14ac:dyDescent="0.25">
      <c r="A26" s="3" t="s">
        <v>161</v>
      </c>
      <c r="B26" s="3" t="s">
        <v>58</v>
      </c>
      <c r="C26" s="1"/>
      <c r="D26" s="3" t="s">
        <v>165</v>
      </c>
      <c r="E26" s="8" t="s">
        <v>53</v>
      </c>
      <c r="F26" s="3" t="s">
        <v>51</v>
      </c>
      <c r="G26" s="8" t="s">
        <v>163</v>
      </c>
      <c r="H26" s="8" t="s">
        <v>166</v>
      </c>
      <c r="I26" s="3" t="s">
        <v>25</v>
      </c>
      <c r="J26" s="8" t="s">
        <v>26</v>
      </c>
      <c r="K26" s="6">
        <v>0</v>
      </c>
      <c r="L26" s="6">
        <v>0</v>
      </c>
      <c r="M26" s="6">
        <v>17</v>
      </c>
      <c r="N26" s="6">
        <v>43</v>
      </c>
      <c r="O26" s="6">
        <v>90</v>
      </c>
      <c r="P26" s="6">
        <v>101</v>
      </c>
      <c r="Q26" s="6">
        <v>135</v>
      </c>
      <c r="R26" s="6">
        <v>118</v>
      </c>
      <c r="S26" s="6">
        <v>96</v>
      </c>
      <c r="T26" s="6">
        <v>65</v>
      </c>
      <c r="U26" s="6">
        <v>31</v>
      </c>
      <c r="V26" s="6">
        <v>0</v>
      </c>
      <c r="W26" s="6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10">
        <f t="shared" si="3"/>
        <v>696</v>
      </c>
      <c r="AH26" s="12">
        <v>65</v>
      </c>
      <c r="AI26" s="12">
        <v>130</v>
      </c>
      <c r="AJ26" s="27">
        <f t="shared" si="2"/>
        <v>90480</v>
      </c>
    </row>
    <row r="27" spans="1:36" ht="43.9" customHeight="1" x14ac:dyDescent="0.25">
      <c r="A27" s="3" t="s">
        <v>167</v>
      </c>
      <c r="B27" s="3" t="s">
        <v>168</v>
      </c>
      <c r="C27" s="1"/>
      <c r="D27" s="3" t="s">
        <v>169</v>
      </c>
      <c r="E27" s="8" t="s">
        <v>50</v>
      </c>
      <c r="F27" s="3" t="s">
        <v>51</v>
      </c>
      <c r="G27" s="8" t="s">
        <v>170</v>
      </c>
      <c r="H27" s="8" t="s">
        <v>171</v>
      </c>
      <c r="I27" s="3" t="s">
        <v>25</v>
      </c>
      <c r="J27" s="8" t="s">
        <v>26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4</v>
      </c>
      <c r="S27" s="6">
        <v>13</v>
      </c>
      <c r="T27" s="6">
        <v>25</v>
      </c>
      <c r="U27" s="6">
        <v>51</v>
      </c>
      <c r="V27" s="6">
        <v>59</v>
      </c>
      <c r="W27" s="6">
        <v>82</v>
      </c>
      <c r="X27" s="3">
        <v>65</v>
      </c>
      <c r="Y27" s="3">
        <v>42</v>
      </c>
      <c r="Z27" s="3">
        <v>44</v>
      </c>
      <c r="AA27" s="3">
        <v>30</v>
      </c>
      <c r="AB27" s="3">
        <v>18</v>
      </c>
      <c r="AC27" s="3">
        <v>8</v>
      </c>
      <c r="AD27" s="3">
        <v>0</v>
      </c>
      <c r="AE27" s="3">
        <v>0</v>
      </c>
      <c r="AF27" s="3">
        <v>0</v>
      </c>
      <c r="AG27" s="10">
        <f t="shared" si="3"/>
        <v>441</v>
      </c>
      <c r="AH27" s="12">
        <v>70</v>
      </c>
      <c r="AI27" s="12">
        <v>140</v>
      </c>
      <c r="AJ27" s="27">
        <f t="shared" si="2"/>
        <v>61740</v>
      </c>
    </row>
    <row r="28" spans="1:36" ht="43.9" customHeight="1" x14ac:dyDescent="0.25">
      <c r="A28" s="3" t="s">
        <v>172</v>
      </c>
      <c r="B28" s="3" t="s">
        <v>173</v>
      </c>
      <c r="C28" s="1"/>
      <c r="D28" s="3" t="s">
        <v>174</v>
      </c>
      <c r="E28" s="8" t="s">
        <v>53</v>
      </c>
      <c r="F28" s="3" t="s">
        <v>51</v>
      </c>
      <c r="G28" s="8" t="s">
        <v>175</v>
      </c>
      <c r="H28" s="8" t="s">
        <v>176</v>
      </c>
      <c r="I28" s="3" t="s">
        <v>25</v>
      </c>
      <c r="J28" s="8" t="s">
        <v>26</v>
      </c>
      <c r="K28" s="6">
        <v>0</v>
      </c>
      <c r="L28" s="6">
        <v>0</v>
      </c>
      <c r="M28" s="6">
        <v>14</v>
      </c>
      <c r="N28" s="6">
        <v>32</v>
      </c>
      <c r="O28" s="6">
        <v>56</v>
      </c>
      <c r="P28" s="6">
        <v>57</v>
      </c>
      <c r="Q28" s="6">
        <v>84</v>
      </c>
      <c r="R28" s="6">
        <v>51</v>
      </c>
      <c r="S28" s="6">
        <v>38</v>
      </c>
      <c r="T28" s="6">
        <v>30</v>
      </c>
      <c r="U28" s="6">
        <v>10</v>
      </c>
      <c r="V28" s="6">
        <v>4</v>
      </c>
      <c r="W28" s="6">
        <v>9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10">
        <f t="shared" si="3"/>
        <v>385</v>
      </c>
      <c r="AH28" s="12">
        <v>70</v>
      </c>
      <c r="AI28" s="12">
        <v>140</v>
      </c>
      <c r="AJ28" s="27">
        <f t="shared" si="2"/>
        <v>53900</v>
      </c>
    </row>
    <row r="29" spans="1:36" ht="51" customHeight="1" x14ac:dyDescent="0.25">
      <c r="A29" s="13" t="s">
        <v>0</v>
      </c>
      <c r="B29" s="14" t="s">
        <v>1</v>
      </c>
      <c r="C29" s="15"/>
      <c r="D29" s="13" t="s">
        <v>75</v>
      </c>
      <c r="E29" s="13" t="s">
        <v>2</v>
      </c>
      <c r="F29" s="14" t="s">
        <v>3</v>
      </c>
      <c r="G29" s="13" t="s">
        <v>4</v>
      </c>
      <c r="H29" s="13" t="s">
        <v>5</v>
      </c>
      <c r="I29" s="13" t="s">
        <v>6</v>
      </c>
      <c r="J29" s="13" t="s">
        <v>7</v>
      </c>
      <c r="K29" s="16" t="s">
        <v>83</v>
      </c>
      <c r="L29" s="14" t="s">
        <v>8</v>
      </c>
      <c r="M29" s="14" t="s">
        <v>9</v>
      </c>
      <c r="N29" s="14" t="s">
        <v>10</v>
      </c>
      <c r="O29" s="14" t="s">
        <v>11</v>
      </c>
      <c r="P29" s="14" t="s">
        <v>12</v>
      </c>
      <c r="Q29" s="14" t="s">
        <v>13</v>
      </c>
      <c r="R29" s="14" t="s">
        <v>14</v>
      </c>
      <c r="S29" s="14" t="s">
        <v>15</v>
      </c>
      <c r="T29" s="14" t="s">
        <v>16</v>
      </c>
      <c r="U29" s="14" t="s">
        <v>17</v>
      </c>
      <c r="V29" s="14" t="s">
        <v>18</v>
      </c>
      <c r="W29" s="14" t="s">
        <v>19</v>
      </c>
      <c r="X29" s="14" t="s">
        <v>20</v>
      </c>
      <c r="Y29" s="14" t="s">
        <v>21</v>
      </c>
      <c r="Z29" s="14" t="s">
        <v>21</v>
      </c>
      <c r="AA29" s="14" t="s">
        <v>21</v>
      </c>
      <c r="AB29" s="14" t="s">
        <v>21</v>
      </c>
      <c r="AC29" s="14" t="s">
        <v>21</v>
      </c>
      <c r="AD29" s="14" t="s">
        <v>21</v>
      </c>
      <c r="AE29" s="14" t="s">
        <v>21</v>
      </c>
      <c r="AF29" s="14" t="s">
        <v>21</v>
      </c>
      <c r="AG29" s="17" t="s">
        <v>22</v>
      </c>
      <c r="AH29" s="18" t="s">
        <v>177</v>
      </c>
      <c r="AI29" s="18" t="s">
        <v>178</v>
      </c>
      <c r="AJ29" s="27"/>
    </row>
    <row r="30" spans="1:36" ht="30" customHeight="1" x14ac:dyDescent="0.25">
      <c r="A30" s="19"/>
      <c r="B30" s="19"/>
      <c r="C30" s="15"/>
      <c r="D30" s="19"/>
      <c r="E30" s="19"/>
      <c r="F30" s="19"/>
      <c r="G30" s="19"/>
      <c r="H30" s="19"/>
      <c r="I30" s="19"/>
      <c r="J30" s="19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11"/>
      <c r="AH30" s="22"/>
      <c r="AI30" s="22"/>
      <c r="AJ30" s="27">
        <f t="shared" si="2"/>
        <v>0</v>
      </c>
    </row>
    <row r="31" spans="1:36" ht="30" customHeight="1" x14ac:dyDescent="0.25">
      <c r="A31" s="1" t="s">
        <v>27</v>
      </c>
      <c r="B31" s="1" t="s">
        <v>28</v>
      </c>
      <c r="D31" s="1" t="s">
        <v>76</v>
      </c>
      <c r="E31" s="1" t="s">
        <v>23</v>
      </c>
      <c r="F31" s="1" t="s">
        <v>24</v>
      </c>
      <c r="G31" s="1" t="s">
        <v>29</v>
      </c>
      <c r="H31" s="1" t="s">
        <v>30</v>
      </c>
      <c r="I31" s="1" t="s">
        <v>25</v>
      </c>
      <c r="J31" s="1" t="s">
        <v>31</v>
      </c>
      <c r="K31" s="3"/>
      <c r="L31" s="6"/>
      <c r="M31" s="6">
        <v>5</v>
      </c>
      <c r="N31" s="6">
        <v>5</v>
      </c>
      <c r="O31" s="6">
        <v>13</v>
      </c>
      <c r="P31" s="6">
        <v>13</v>
      </c>
      <c r="Q31" s="6">
        <v>17</v>
      </c>
      <c r="R31" s="6">
        <v>14</v>
      </c>
      <c r="S31" s="6">
        <v>13</v>
      </c>
      <c r="T31" s="6">
        <v>12</v>
      </c>
      <c r="U31" s="6">
        <v>12</v>
      </c>
      <c r="V31" s="6">
        <v>0</v>
      </c>
      <c r="W31" s="6"/>
      <c r="X31" s="6"/>
      <c r="Y31" s="6"/>
      <c r="AG31" s="10">
        <f>SUM(L31:Y31)</f>
        <v>104</v>
      </c>
      <c r="AH31" s="2">
        <v>30</v>
      </c>
      <c r="AI31" s="2">
        <f>AH31*2</f>
        <v>60</v>
      </c>
      <c r="AJ31" s="27">
        <f t="shared" si="2"/>
        <v>6240</v>
      </c>
    </row>
    <row r="32" spans="1:36" ht="30" customHeight="1" x14ac:dyDescent="0.25">
      <c r="A32" s="1" t="s">
        <v>33</v>
      </c>
      <c r="B32" s="1" t="s">
        <v>28</v>
      </c>
      <c r="D32" s="1" t="s">
        <v>77</v>
      </c>
      <c r="E32" s="1" t="s">
        <v>23</v>
      </c>
      <c r="F32" s="1" t="s">
        <v>24</v>
      </c>
      <c r="G32" s="1" t="s">
        <v>34</v>
      </c>
      <c r="H32" s="1" t="s">
        <v>32</v>
      </c>
      <c r="I32" s="1" t="s">
        <v>25</v>
      </c>
      <c r="J32" s="1" t="s">
        <v>31</v>
      </c>
      <c r="K32"/>
      <c r="L32" s="6"/>
      <c r="M32" s="6">
        <v>7</v>
      </c>
      <c r="N32" s="6">
        <v>7</v>
      </c>
      <c r="O32" s="6">
        <v>6</v>
      </c>
      <c r="P32" s="6">
        <v>6</v>
      </c>
      <c r="Q32" s="6">
        <v>14</v>
      </c>
      <c r="R32" s="6">
        <v>14</v>
      </c>
      <c r="S32" s="6">
        <v>12</v>
      </c>
      <c r="T32" s="6">
        <v>10</v>
      </c>
      <c r="U32" s="6">
        <v>12</v>
      </c>
      <c r="V32" s="6">
        <v>0</v>
      </c>
      <c r="W32" s="6"/>
      <c r="X32" s="6"/>
      <c r="Y32" s="6"/>
      <c r="AG32" s="10">
        <f>SUM(L32:Y32)</f>
        <v>88</v>
      </c>
      <c r="AH32" s="2">
        <v>30</v>
      </c>
      <c r="AI32" s="2">
        <f>AH32*2</f>
        <v>60</v>
      </c>
      <c r="AJ32" s="27">
        <f t="shared" si="2"/>
        <v>5280</v>
      </c>
    </row>
  </sheetData>
  <autoFilter ref="A1:AG28">
    <sortState ref="A3:AG6">
      <sortCondition descending="1" ref="AG1:AG6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 Footwear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2023-01-10T11:47:06Z</dcterms:created>
  <dcterms:modified xsi:type="dcterms:W3CDTF">2024-01-09T09:52:07Z</dcterms:modified>
</cp:coreProperties>
</file>